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/>
  <c r="G15"/>
  <c r="G14"/>
  <c r="E14"/>
  <c r="G7"/>
  <c r="G8"/>
  <c r="G9"/>
  <c r="G11"/>
  <c r="G12"/>
  <c r="G13"/>
  <c r="G6"/>
  <c r="H7"/>
  <c r="H8"/>
  <c r="H9"/>
  <c r="H11"/>
  <c r="H12"/>
  <c r="H13"/>
  <c r="H15"/>
  <c r="H16"/>
  <c r="H6"/>
  <c r="E7"/>
  <c r="E8"/>
  <c r="E9"/>
  <c r="E10"/>
  <c r="E11"/>
  <c r="E12"/>
  <c r="E13"/>
  <c r="E15"/>
  <c r="E16"/>
  <c r="E6"/>
  <c r="F17"/>
  <c r="D17"/>
  <c r="E17" l="1"/>
  <c r="H17"/>
  <c r="C17"/>
  <c r="G17" s="1"/>
</calcChain>
</file>

<file path=xl/sharedStrings.xml><?xml version="1.0" encoding="utf-8"?>
<sst xmlns="http://schemas.openxmlformats.org/spreadsheetml/2006/main" count="35" uniqueCount="35">
  <si>
    <t>Наименование</t>
  </si>
  <si>
    <t>Код целевой статьи расходов областного бюджета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</si>
  <si>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</si>
  <si>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</si>
  <si>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</si>
  <si>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</si>
  <si>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</si>
  <si>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</si>
  <si>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</si>
  <si>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</si>
  <si>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Всего расходов в рамках муниципальных программ</t>
  </si>
  <si>
    <t>Программа Наволокского городского поселения "Управление и распоряжение имуществом Наволокского городского поселения"</t>
  </si>
  <si>
    <t>Программа Наволокского городского поселения «Обеспечение безопасности граждан Наволокского городского поселения Кинешемского муниципального района»</t>
  </si>
  <si>
    <t>Программа Наволокского городского поселения «Развитие дорожного хозяйства Наволокского городского поселения Кинешемского муниципального района»</t>
  </si>
  <si>
    <t>Программа Наволокского городского поселения «Жилищно-коммунальное хозяйство Наволокского городского поселения Кинешемского муниципального района»</t>
  </si>
  <si>
    <t>Программа Наволокского городского поселения «Содействие занятости населения Наволокского городского поселения Кинешемского муниципального района»</t>
  </si>
  <si>
    <t>Программа Наволокского городского поселения «Развитие культурной среды, физической культуры и спорта и совершенствование молодежной политики в Наволокском городском поселении Кинешемского муниципального района»</t>
  </si>
  <si>
    <t>Программа Наволокского городского поселения «Энергосбережение в Наволокском городском поселении Кинешемского муниципального района»</t>
  </si>
  <si>
    <t>Программа Наволокского городского поселения «Экономическое развитие и инновационная экономика Наволокского городского поселения Кинешемского муниципального района»</t>
  </si>
  <si>
    <t>Программа Наволокского городского поселения «Формирование современной городской среды»</t>
  </si>
  <si>
    <t>1000000000</t>
  </si>
  <si>
    <t>1100000000</t>
  </si>
  <si>
    <t>Программа Наволокского городского поселения «Развитие местного самоуправления в Наволокском городском поселении Кинешемского муниципального района»</t>
  </si>
  <si>
    <t>руб.</t>
  </si>
  <si>
    <t>Утвержденные бюджетные назначения</t>
  </si>
  <si>
    <t>Уточненные бюджетные назначения</t>
  </si>
  <si>
    <t>Исполнено</t>
  </si>
  <si>
    <t>Отклонение плановых показателей</t>
  </si>
  <si>
    <t>% исполнения</t>
  </si>
  <si>
    <t>к первоначально утвержденному бюджету</t>
  </si>
  <si>
    <t>к уточненному бюджету</t>
  </si>
  <si>
    <t xml:space="preserve"> -</t>
  </si>
  <si>
    <t>Фактически произведенные расходы бюджета Наволокского городского поселения на реализацию программ за 2019 год в сравнении с первоначально утвержденными расходами на реализацию программ на 2019 год</t>
  </si>
  <si>
    <t>0900000000</t>
  </si>
  <si>
    <t>Программа Наволокского городского поселения «Поддержка малого и среднего предпринимательства на территории Наволокского городского поселения Кинешемского муниципального района»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</si>
</sst>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2">
      <alignment vertical="top" wrapText="1"/>
    </xf>
    <xf numFmtId="49" fontId="3" fillId="0" borderId="2">
      <alignment horizontal="center" vertical="top" shrinkToFit="1"/>
    </xf>
  </cellStyleXfs>
  <cellXfs count="33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/>
    <xf numFmtId="49" fontId="10" fillId="2" borderId="3" xfId="3" applyFont="1" applyFill="1" applyBorder="1" applyAlignment="1" applyProtection="1">
      <alignment horizontal="center" vertical="center" shrinkToFit="1"/>
    </xf>
    <xf numFmtId="164" fontId="11" fillId="0" borderId="1" xfId="1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164" fontId="11" fillId="2" borderId="1" xfId="1" applyFont="1" applyFill="1" applyBorder="1" applyAlignment="1">
      <alignment vertical="center"/>
    </xf>
    <xf numFmtId="0" fontId="5" fillId="2" borderId="0" xfId="0" applyFont="1" applyFill="1"/>
    <xf numFmtId="164" fontId="12" fillId="0" borderId="1" xfId="1" applyFont="1" applyBorder="1" applyAlignment="1">
      <alignment vertical="center"/>
    </xf>
    <xf numFmtId="164" fontId="12" fillId="2" borderId="1" xfId="1" applyFont="1" applyFill="1" applyBorder="1" applyAlignment="1">
      <alignment vertical="center"/>
    </xf>
    <xf numFmtId="49" fontId="10" fillId="2" borderId="5" xfId="3" applyFont="1" applyFill="1" applyBorder="1" applyAlignment="1" applyProtection="1">
      <alignment horizontal="center" vertical="center" shrinkToFit="1"/>
    </xf>
    <xf numFmtId="0" fontId="7" fillId="2" borderId="1" xfId="2" applyNumberFormat="1" applyFont="1" applyFill="1" applyBorder="1" applyAlignment="1" applyProtection="1">
      <alignment horizontal="justify" vertical="center" wrapText="1"/>
    </xf>
    <xf numFmtId="0" fontId="7" fillId="0" borderId="1" xfId="0" applyFont="1" applyBorder="1" applyAlignment="1">
      <alignment wrapText="1"/>
    </xf>
    <xf numFmtId="0" fontId="7" fillId="2" borderId="6" xfId="2" applyNumberFormat="1" applyFont="1" applyFill="1" applyBorder="1" applyAlignment="1" applyProtection="1">
      <alignment horizontal="justify" vertical="center" wrapText="1"/>
    </xf>
    <xf numFmtId="0" fontId="13" fillId="2" borderId="0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center" wrapText="1"/>
    </xf>
    <xf numFmtId="49" fontId="7" fillId="0" borderId="7" xfId="0" applyNumberFormat="1" applyFont="1" applyFill="1" applyBorder="1" applyAlignment="1">
      <alignment horizontal="center" wrapText="1"/>
    </xf>
    <xf numFmtId="3" fontId="7" fillId="0" borderId="7" xfId="0" applyNumberFormat="1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 applyProtection="1">
      <alignment horizontal="left" vertical="center" wrapText="1"/>
    </xf>
    <xf numFmtId="0" fontId="9" fillId="2" borderId="4" xfId="2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4">
    <cellStyle name="xl39" xfId="2"/>
    <cellStyle name="xl41" xfId="3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topLeftCell="A13" workbookViewId="0">
      <selection activeCell="F23" sqref="F23"/>
    </sheetView>
  </sheetViews>
  <sheetFormatPr defaultRowHeight="15"/>
  <cols>
    <col min="1" max="1" width="42.28515625" style="8" customWidth="1"/>
    <col min="2" max="2" width="14.85546875" style="1" customWidth="1"/>
    <col min="3" max="3" width="16.7109375" style="1" customWidth="1"/>
    <col min="4" max="4" width="16.5703125" style="1" customWidth="1"/>
    <col min="5" max="5" width="15.5703125" style="1" customWidth="1"/>
    <col min="6" max="6" width="15.7109375" style="1" customWidth="1"/>
    <col min="7" max="7" width="9.42578125" style="1" customWidth="1"/>
    <col min="8" max="8" width="9.42578125" style="10" customWidth="1"/>
    <col min="9" max="16384" width="9.140625" style="1"/>
  </cols>
  <sheetData>
    <row r="1" spans="1:8" ht="54.75" customHeight="1">
      <c r="A1" s="25" t="s">
        <v>32</v>
      </c>
      <c r="B1" s="25"/>
      <c r="C1" s="25"/>
      <c r="D1" s="25"/>
      <c r="E1" s="25"/>
      <c r="F1" s="25"/>
      <c r="G1" s="25"/>
      <c r="H1" s="25"/>
    </row>
    <row r="2" spans="1:8" ht="18.75">
      <c r="A2" s="2"/>
      <c r="B2" s="3"/>
      <c r="C2" s="3"/>
      <c r="D2" s="3"/>
      <c r="E2" s="4"/>
      <c r="F2" s="4"/>
      <c r="G2" s="4"/>
      <c r="H2" s="17" t="s">
        <v>23</v>
      </c>
    </row>
    <row r="3" spans="1:8" ht="17.25" customHeight="1">
      <c r="A3" s="28" t="s">
        <v>0</v>
      </c>
      <c r="B3" s="29" t="s">
        <v>1</v>
      </c>
      <c r="C3" s="30" t="s">
        <v>24</v>
      </c>
      <c r="D3" s="30" t="s">
        <v>25</v>
      </c>
      <c r="E3" s="31" t="s">
        <v>27</v>
      </c>
      <c r="F3" s="31" t="s">
        <v>26</v>
      </c>
      <c r="G3" s="32" t="s">
        <v>28</v>
      </c>
      <c r="H3" s="32"/>
    </row>
    <row r="4" spans="1:8" ht="54" customHeight="1">
      <c r="A4" s="28"/>
      <c r="B4" s="29"/>
      <c r="C4" s="30"/>
      <c r="D4" s="30"/>
      <c r="E4" s="31"/>
      <c r="F4" s="31"/>
      <c r="G4" s="23" t="s">
        <v>29</v>
      </c>
      <c r="H4" s="24" t="s">
        <v>30</v>
      </c>
    </row>
    <row r="5" spans="1:8">
      <c r="A5" s="18">
        <v>1</v>
      </c>
      <c r="B5" s="19">
        <v>2</v>
      </c>
      <c r="C5" s="20">
        <v>3</v>
      </c>
      <c r="D5" s="20"/>
      <c r="E5" s="21">
        <v>4</v>
      </c>
      <c r="F5" s="21"/>
      <c r="G5" s="21"/>
      <c r="H5" s="22">
        <v>5</v>
      </c>
    </row>
    <row r="6" spans="1:8" s="7" customFormat="1" ht="38.25">
      <c r="A6" s="14" t="s">
        <v>11</v>
      </c>
      <c r="B6" s="13" t="s">
        <v>2</v>
      </c>
      <c r="C6" s="6">
        <v>3851567</v>
      </c>
      <c r="D6" s="6">
        <v>3823467</v>
      </c>
      <c r="E6" s="6">
        <f>D6-C6</f>
        <v>-28100</v>
      </c>
      <c r="F6" s="6">
        <v>3486724.72</v>
      </c>
      <c r="G6" s="6">
        <f>F6/C6*100</f>
        <v>90.527432600808979</v>
      </c>
      <c r="H6" s="9">
        <f>F6/D6*100</f>
        <v>91.192750453972806</v>
      </c>
    </row>
    <row r="7" spans="1:8" s="7" customFormat="1" ht="50.25" customHeight="1">
      <c r="A7" s="15" t="s">
        <v>12</v>
      </c>
      <c r="B7" s="13" t="s">
        <v>3</v>
      </c>
      <c r="C7" s="6">
        <v>180698</v>
      </c>
      <c r="D7" s="6">
        <v>140698</v>
      </c>
      <c r="E7" s="6">
        <f t="shared" ref="E7:E16" si="0">D7-C7</f>
        <v>-40000</v>
      </c>
      <c r="F7" s="6">
        <v>100690</v>
      </c>
      <c r="G7" s="6">
        <f t="shared" ref="G7:G17" si="1">F7/C7*100</f>
        <v>55.722808221452368</v>
      </c>
      <c r="H7" s="9">
        <f t="shared" ref="H7:H17" si="2">F7/D7*100</f>
        <v>71.564627784332401</v>
      </c>
    </row>
    <row r="8" spans="1:8" s="7" customFormat="1" ht="51">
      <c r="A8" s="15" t="s">
        <v>13</v>
      </c>
      <c r="B8" s="13" t="s">
        <v>4</v>
      </c>
      <c r="C8" s="6">
        <v>9574689.3599999994</v>
      </c>
      <c r="D8" s="6">
        <v>37015099.329999998</v>
      </c>
      <c r="E8" s="6">
        <f t="shared" si="0"/>
        <v>27440409.969999999</v>
      </c>
      <c r="F8" s="6">
        <v>36485559</v>
      </c>
      <c r="G8" s="6">
        <f t="shared" si="1"/>
        <v>381.06258728794938</v>
      </c>
      <c r="H8" s="9">
        <f t="shared" si="2"/>
        <v>98.569393735029593</v>
      </c>
    </row>
    <row r="9" spans="1:8" s="7" customFormat="1" ht="51">
      <c r="A9" s="15" t="s">
        <v>14</v>
      </c>
      <c r="B9" s="13" t="s">
        <v>5</v>
      </c>
      <c r="C9" s="6">
        <v>21873276.43</v>
      </c>
      <c r="D9" s="6">
        <v>26852421.050000001</v>
      </c>
      <c r="E9" s="6">
        <f t="shared" si="0"/>
        <v>4979144.620000001</v>
      </c>
      <c r="F9" s="6">
        <v>25545393.760000002</v>
      </c>
      <c r="G9" s="6">
        <f t="shared" si="1"/>
        <v>116.78814484767155</v>
      </c>
      <c r="H9" s="9">
        <f t="shared" si="2"/>
        <v>95.132553271206817</v>
      </c>
    </row>
    <row r="10" spans="1:8" s="7" customFormat="1" ht="51">
      <c r="A10" s="15" t="s">
        <v>15</v>
      </c>
      <c r="B10" s="13" t="s">
        <v>6</v>
      </c>
      <c r="C10" s="6">
        <v>0</v>
      </c>
      <c r="D10" s="6">
        <v>0</v>
      </c>
      <c r="E10" s="6">
        <f t="shared" si="0"/>
        <v>0</v>
      </c>
      <c r="F10" s="6">
        <v>0</v>
      </c>
      <c r="G10" s="6">
        <v>0</v>
      </c>
      <c r="H10" s="6">
        <v>0</v>
      </c>
    </row>
    <row r="11" spans="1:8" s="7" customFormat="1" ht="63.75" customHeight="1">
      <c r="A11" s="15" t="s">
        <v>16</v>
      </c>
      <c r="B11" s="13" t="s">
        <v>7</v>
      </c>
      <c r="C11" s="6">
        <v>26767395</v>
      </c>
      <c r="D11" s="6">
        <v>30051306.940000001</v>
      </c>
      <c r="E11" s="6">
        <f t="shared" si="0"/>
        <v>3283911.9400000013</v>
      </c>
      <c r="F11" s="6">
        <v>30035345.02</v>
      </c>
      <c r="G11" s="6">
        <f t="shared" si="1"/>
        <v>112.20869651305254</v>
      </c>
      <c r="H11" s="9">
        <f t="shared" si="2"/>
        <v>99.946884439895172</v>
      </c>
    </row>
    <row r="12" spans="1:8" s="7" customFormat="1" ht="51">
      <c r="A12" s="15" t="s">
        <v>22</v>
      </c>
      <c r="B12" s="13" t="s">
        <v>8</v>
      </c>
      <c r="C12" s="6">
        <v>11641365</v>
      </c>
      <c r="D12" s="6">
        <v>11945255</v>
      </c>
      <c r="E12" s="6">
        <f t="shared" si="0"/>
        <v>303890</v>
      </c>
      <c r="F12" s="6">
        <v>11709039.48</v>
      </c>
      <c r="G12" s="6">
        <f t="shared" si="1"/>
        <v>100.58132770512738</v>
      </c>
      <c r="H12" s="9">
        <f t="shared" si="2"/>
        <v>98.022515886015</v>
      </c>
    </row>
    <row r="13" spans="1:8" s="7" customFormat="1" ht="51">
      <c r="A13" s="15" t="s">
        <v>17</v>
      </c>
      <c r="B13" s="13" t="s">
        <v>9</v>
      </c>
      <c r="C13" s="6">
        <v>285500</v>
      </c>
      <c r="D13" s="6">
        <v>656700</v>
      </c>
      <c r="E13" s="6">
        <f t="shared" si="0"/>
        <v>371200</v>
      </c>
      <c r="F13" s="6">
        <v>626052.6</v>
      </c>
      <c r="G13" s="6">
        <f t="shared" si="1"/>
        <v>219.28287215411558</v>
      </c>
      <c r="H13" s="9">
        <f t="shared" si="2"/>
        <v>95.333120146185465</v>
      </c>
    </row>
    <row r="14" spans="1:8" s="7" customFormat="1" ht="63.75">
      <c r="A14" s="15" t="s">
        <v>34</v>
      </c>
      <c r="B14" s="13" t="s">
        <v>33</v>
      </c>
      <c r="C14" s="6">
        <v>105263.16</v>
      </c>
      <c r="D14" s="6">
        <v>0</v>
      </c>
      <c r="E14" s="6">
        <f t="shared" si="0"/>
        <v>-105263.16</v>
      </c>
      <c r="F14" s="6">
        <v>0</v>
      </c>
      <c r="G14" s="6">
        <f t="shared" ref="G14:H16" si="3">F14/C14*100</f>
        <v>0</v>
      </c>
      <c r="H14" s="6" t="s">
        <v>31</v>
      </c>
    </row>
    <row r="15" spans="1:8" s="7" customFormat="1" ht="51">
      <c r="A15" s="14" t="s">
        <v>18</v>
      </c>
      <c r="B15" s="13" t="s">
        <v>20</v>
      </c>
      <c r="C15" s="6">
        <v>197380230</v>
      </c>
      <c r="D15" s="6">
        <v>254927545.78999999</v>
      </c>
      <c r="E15" s="6">
        <f t="shared" si="0"/>
        <v>57547315.789999992</v>
      </c>
      <c r="F15" s="6">
        <v>251566639.44</v>
      </c>
      <c r="G15" s="6">
        <f t="shared" si="3"/>
        <v>127.45280489337762</v>
      </c>
      <c r="H15" s="9">
        <f t="shared" si="2"/>
        <v>98.681622913842119</v>
      </c>
    </row>
    <row r="16" spans="1:8" s="7" customFormat="1" ht="25.5">
      <c r="A16" s="16" t="s">
        <v>19</v>
      </c>
      <c r="B16" s="5" t="s">
        <v>21</v>
      </c>
      <c r="C16" s="6">
        <v>199018</v>
      </c>
      <c r="D16" s="6">
        <v>5002632</v>
      </c>
      <c r="E16" s="6">
        <f t="shared" si="0"/>
        <v>4803614</v>
      </c>
      <c r="F16" s="6">
        <v>4999492.8</v>
      </c>
      <c r="G16" s="6">
        <f t="shared" si="3"/>
        <v>2512.0807163171166</v>
      </c>
      <c r="H16" s="9">
        <f t="shared" si="2"/>
        <v>99.937249032109492</v>
      </c>
    </row>
    <row r="17" spans="1:8" s="7" customFormat="1" ht="24" customHeight="1">
      <c r="A17" s="26" t="s">
        <v>10</v>
      </c>
      <c r="B17" s="27"/>
      <c r="C17" s="11">
        <f>SUM(C6:C16)</f>
        <v>271859001.94999999</v>
      </c>
      <c r="D17" s="11">
        <f>SUM(D6:D16)</f>
        <v>370415125.11000001</v>
      </c>
      <c r="E17" s="11">
        <f>SUM(E6:E16)</f>
        <v>98556123.159999996</v>
      </c>
      <c r="F17" s="11">
        <f>SUM(F6:F16)</f>
        <v>364554936.81999999</v>
      </c>
      <c r="G17" s="11">
        <f t="shared" si="1"/>
        <v>134.09706289109695</v>
      </c>
      <c r="H17" s="12">
        <f t="shared" si="2"/>
        <v>98.417940334304717</v>
      </c>
    </row>
  </sheetData>
  <mergeCells count="9">
    <mergeCell ref="A1:H1"/>
    <mergeCell ref="A17:B17"/>
    <mergeCell ref="A3:A4"/>
    <mergeCell ref="B3:B4"/>
    <mergeCell ref="C3:C4"/>
    <mergeCell ref="D3:D4"/>
    <mergeCell ref="E3:E4"/>
    <mergeCell ref="F3:F4"/>
    <mergeCell ref="G3:H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EKulakova</cp:lastModifiedBy>
  <cp:lastPrinted>2018-06-18T08:47:48Z</cp:lastPrinted>
  <dcterms:created xsi:type="dcterms:W3CDTF">2017-11-14T10:18:57Z</dcterms:created>
  <dcterms:modified xsi:type="dcterms:W3CDTF">2020-06-18T07:13:12Z</dcterms:modified>
</cp:coreProperties>
</file>