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/>
  <c r="F13"/>
  <c r="I9"/>
  <c r="M7"/>
  <c r="J7"/>
  <c r="G7"/>
  <c r="M15"/>
  <c r="J14"/>
  <c r="J15"/>
  <c r="G14"/>
  <c r="G15"/>
  <c r="C16" l="1"/>
  <c r="E16"/>
  <c r="L6" l="1"/>
  <c r="M6"/>
  <c r="L7"/>
  <c r="L8"/>
  <c r="M8"/>
  <c r="L9"/>
  <c r="M9"/>
  <c r="L10"/>
  <c r="M10"/>
  <c r="L11"/>
  <c r="M11"/>
  <c r="L12"/>
  <c r="M12"/>
  <c r="M14"/>
  <c r="M5"/>
  <c r="L5"/>
  <c r="I6"/>
  <c r="J6"/>
  <c r="I7"/>
  <c r="I8"/>
  <c r="J8"/>
  <c r="J9"/>
  <c r="I10"/>
  <c r="J10"/>
  <c r="I11"/>
  <c r="J11"/>
  <c r="I12"/>
  <c r="J12"/>
  <c r="J5"/>
  <c r="I5"/>
  <c r="G6"/>
  <c r="F6"/>
  <c r="F7"/>
  <c r="F8"/>
  <c r="G8"/>
  <c r="F9"/>
  <c r="G9"/>
  <c r="F10"/>
  <c r="G10"/>
  <c r="F11"/>
  <c r="G11"/>
  <c r="F12"/>
  <c r="G12"/>
  <c r="G5"/>
  <c r="F5"/>
  <c r="K16"/>
  <c r="L16" s="1"/>
  <c r="H16"/>
  <c r="I16" s="1"/>
  <c r="D16"/>
  <c r="G16" s="1"/>
  <c r="M16" l="1"/>
  <c r="J16"/>
  <c r="F16"/>
</calcChain>
</file>

<file path=xl/sharedStrings.xml><?xml version="1.0" encoding="utf-8"?>
<sst xmlns="http://schemas.openxmlformats.org/spreadsheetml/2006/main" count="54" uniqueCount="47">
  <si>
    <t>Наименование</t>
  </si>
  <si>
    <t>Код целевой статьи расходов областного бюджета</t>
  </si>
  <si>
    <t>Проект 
на 2019 год</t>
  </si>
  <si>
    <t>Проект 
на 2020 год</t>
  </si>
  <si>
    <t>6=5/3</t>
  </si>
  <si>
    <t>7=5/4</t>
  </si>
  <si>
    <t>9=8/3</t>
  </si>
  <si>
    <t>10=8/4</t>
  </si>
  <si>
    <t>12=11/3</t>
  </si>
  <si>
    <t>13=11/4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</si>
  <si>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</si>
  <si>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</si>
  <si>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</si>
  <si>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</si>
  <si>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</si>
  <si>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</si>
  <si>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</si>
  <si>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</si>
  <si>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</si>
  <si>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Всего расходов в рамках муниципальных программ</t>
  </si>
  <si>
    <t xml:space="preserve"> руб.</t>
  </si>
  <si>
    <t>Программа Наволокского городского поселения "Управление и распоряжение имуществом Наволокского городского поселения"</t>
  </si>
  <si>
    <t>Программа Наволокского городского поселения «Обеспечение безопасности граждан Наволокского городского поселения Кинешемского муниципального района»</t>
  </si>
  <si>
    <t>Программа Наволокского городского поселения «Развитие дорожного хозяйства Наволокского городского поселения Кинешемского муниципального района»</t>
  </si>
  <si>
    <t>Программа Наволокского городского поселения «Жилищно-коммунальное хозяйство Наволокского городского поселения Кинешемского муниципального района»</t>
  </si>
  <si>
    <t>Программа Наволокского городского поселения «Содействие занятости населения Наволокского городского поселения Кинешемского муниципального района»</t>
  </si>
  <si>
    <t>Программа Наволокского городского поселения «Развитие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района»</t>
  </si>
  <si>
    <t>Программа Наволокского городского поселения «Энергосбережение в Наволокском городском поселении Кинешемского муниципального района»</t>
  </si>
  <si>
    <t xml:space="preserve">Программа Наволокского городского поселения 
«Поддержка малого и среднего предпринимательства на территории Наволокского городского поселения»
</t>
  </si>
  <si>
    <t>Программа Наволокского городского поселения «Экономическое развитие и инновационная экономика Наволокского городского поселения Кинешемского муниципального района»</t>
  </si>
  <si>
    <t>Программа Наволокского городского поселения «Формирование современной городской среды»</t>
  </si>
  <si>
    <t>1000000000</t>
  </si>
  <si>
    <t>1100000000</t>
  </si>
  <si>
    <t>Программа Наволокского городского поселения «Развитие местного самоуправления в Наволокском городском поселении Кинешемского муниципального района»</t>
  </si>
  <si>
    <t xml:space="preserve">  -</t>
  </si>
  <si>
    <t xml:space="preserve"> -</t>
  </si>
  <si>
    <t>Расходы бюджета Наволокского городскогот поселения на реализацию программ на 2019 год и на плановый период 2020 и 2021 годов в сравнении с исполнением за 2017 год и ожидаемым исполнением за 2018 год</t>
  </si>
  <si>
    <t>Исполнено за 2017 год</t>
  </si>
  <si>
    <t>Проект 
на 2021 год</t>
  </si>
  <si>
    <t xml:space="preserve">2021 год 
к исполнению 
за 2017 год </t>
  </si>
  <si>
    <t xml:space="preserve">2021 год 
к ожидаемому исполнению 
за 2018 год </t>
  </si>
  <si>
    <t>Ожидаемое исполнение за 2018 год</t>
  </si>
  <si>
    <t xml:space="preserve">2019 год 
к исполнению 
за 2017 год </t>
  </si>
  <si>
    <t xml:space="preserve">2019 год 
к ожидаемому исполнению 
за 2018 год </t>
  </si>
  <si>
    <t xml:space="preserve">2020 год 
к исполнению 
за 2017 год </t>
  </si>
  <si>
    <t xml:space="preserve">2020 год 
к ожидаемому исполнению 
за 2018 год </t>
  </si>
  <si>
    <t xml:space="preserve"> - 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</si>
</sst>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2">
      <alignment vertical="top" wrapText="1"/>
    </xf>
    <xf numFmtId="49" fontId="3" fillId="0" borderId="2">
      <alignment horizontal="center" vertical="top" shrinkToFit="1"/>
    </xf>
  </cellStyleXfs>
  <cellXfs count="36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0" fillId="2" borderId="3" xfId="3" applyFont="1" applyFill="1" applyBorder="1" applyAlignment="1" applyProtection="1">
      <alignment horizontal="center" vertical="center" shrinkToFi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6" fillId="2" borderId="0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12" fillId="0" borderId="1" xfId="1" applyFont="1" applyBorder="1" applyAlignment="1">
      <alignment vertical="center"/>
    </xf>
    <xf numFmtId="164" fontId="12" fillId="2" borderId="1" xfId="1" applyFont="1" applyFill="1" applyBorder="1" applyAlignment="1">
      <alignment vertical="center"/>
    </xf>
    <xf numFmtId="49" fontId="10" fillId="2" borderId="5" xfId="3" applyFont="1" applyFill="1" applyBorder="1" applyAlignment="1" applyProtection="1">
      <alignment horizontal="center" vertical="center" shrinkToFit="1"/>
    </xf>
    <xf numFmtId="0" fontId="7" fillId="2" borderId="1" xfId="2" applyNumberFormat="1" applyFont="1" applyFill="1" applyBorder="1" applyAlignment="1" applyProtection="1">
      <alignment horizontal="justify" vertical="center" wrapText="1"/>
    </xf>
    <xf numFmtId="0" fontId="7" fillId="0" borderId="1" xfId="0" applyFont="1" applyBorder="1" applyAlignment="1">
      <alignment wrapText="1"/>
    </xf>
    <xf numFmtId="0" fontId="7" fillId="2" borderId="6" xfId="2" applyNumberFormat="1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 applyProtection="1">
      <alignment horizontal="left" vertical="center" wrapText="1"/>
    </xf>
    <xf numFmtId="0" fontId="9" fillId="2" borderId="4" xfId="2" applyNumberFormat="1" applyFont="1" applyFill="1" applyBorder="1" applyAlignment="1" applyProtection="1">
      <alignment horizontal="left" vertical="center" wrapText="1"/>
    </xf>
    <xf numFmtId="164" fontId="11" fillId="0" borderId="1" xfId="1" applyFont="1" applyBorder="1" applyAlignment="1">
      <alignment horizontal="right" vertical="center"/>
    </xf>
    <xf numFmtId="164" fontId="11" fillId="2" borderId="1" xfId="1" applyFont="1" applyFill="1" applyBorder="1" applyAlignment="1">
      <alignment horizontal="right" vertical="center"/>
    </xf>
  </cellXfs>
  <cellStyles count="4">
    <cellStyle name="xl39" xfId="2"/>
    <cellStyle name="xl41" xfId="3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topLeftCell="B10" workbookViewId="0">
      <selection activeCell="K16" sqref="K16"/>
    </sheetView>
  </sheetViews>
  <sheetFormatPr defaultRowHeight="15"/>
  <cols>
    <col min="1" max="1" width="42.28515625" style="19" customWidth="1"/>
    <col min="2" max="2" width="18.5703125" style="1" customWidth="1"/>
    <col min="3" max="3" width="16.5703125" style="1" customWidth="1"/>
    <col min="4" max="4" width="16.7109375" style="1" customWidth="1"/>
    <col min="5" max="5" width="16.28515625" style="24" customWidth="1"/>
    <col min="6" max="6" width="16.140625" style="24" customWidth="1"/>
    <col min="7" max="7" width="12.5703125" style="24" customWidth="1"/>
    <col min="8" max="8" width="16.28515625" style="24" customWidth="1"/>
    <col min="9" max="9" width="13.85546875" style="24" customWidth="1"/>
    <col min="10" max="10" width="13.28515625" style="24" customWidth="1"/>
    <col min="11" max="11" width="16.140625" style="24" customWidth="1"/>
    <col min="12" max="12" width="12.140625" style="1" customWidth="1"/>
    <col min="13" max="13" width="13.5703125" style="1" customWidth="1"/>
    <col min="14" max="16384" width="9.140625" style="1"/>
  </cols>
  <sheetData>
    <row r="1" spans="1:13" ht="45" customHeight="1">
      <c r="A1" s="31" t="s">
        <v>36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8.75">
      <c r="A2" s="2"/>
      <c r="B2" s="3"/>
      <c r="C2" s="3"/>
      <c r="D2" s="4"/>
      <c r="E2" s="20"/>
      <c r="F2" s="20"/>
      <c r="G2" s="20"/>
      <c r="H2" s="20"/>
      <c r="I2" s="20"/>
      <c r="J2" s="20"/>
      <c r="K2" s="20"/>
      <c r="L2" s="4"/>
      <c r="M2" s="5" t="s">
        <v>20</v>
      </c>
    </row>
    <row r="3" spans="1:13" ht="63.75">
      <c r="A3" s="6" t="s">
        <v>0</v>
      </c>
      <c r="B3" s="7" t="s">
        <v>1</v>
      </c>
      <c r="C3" s="8" t="s">
        <v>37</v>
      </c>
      <c r="D3" s="9" t="s">
        <v>41</v>
      </c>
      <c r="E3" s="21" t="s">
        <v>2</v>
      </c>
      <c r="F3" s="10" t="s">
        <v>42</v>
      </c>
      <c r="G3" s="10" t="s">
        <v>43</v>
      </c>
      <c r="H3" s="21" t="s">
        <v>3</v>
      </c>
      <c r="I3" s="10" t="s">
        <v>44</v>
      </c>
      <c r="J3" s="10" t="s">
        <v>45</v>
      </c>
      <c r="K3" s="21" t="s">
        <v>38</v>
      </c>
      <c r="L3" s="10" t="s">
        <v>39</v>
      </c>
      <c r="M3" s="10" t="s">
        <v>40</v>
      </c>
    </row>
    <row r="4" spans="1:13">
      <c r="A4" s="11">
        <v>1</v>
      </c>
      <c r="B4" s="12">
        <v>2</v>
      </c>
      <c r="C4" s="13">
        <v>3</v>
      </c>
      <c r="D4" s="14">
        <v>4</v>
      </c>
      <c r="E4" s="22">
        <v>5</v>
      </c>
      <c r="F4" s="23" t="s">
        <v>4</v>
      </c>
      <c r="G4" s="22" t="s">
        <v>5</v>
      </c>
      <c r="H4" s="22">
        <v>8</v>
      </c>
      <c r="I4" s="23" t="s">
        <v>6</v>
      </c>
      <c r="J4" s="22" t="s">
        <v>7</v>
      </c>
      <c r="K4" s="22">
        <v>11</v>
      </c>
      <c r="L4" s="16" t="s">
        <v>8</v>
      </c>
      <c r="M4" s="15" t="s">
        <v>9</v>
      </c>
    </row>
    <row r="5" spans="1:13" s="18" customFormat="1" ht="38.25">
      <c r="A5" s="28" t="s">
        <v>21</v>
      </c>
      <c r="B5" s="27" t="s">
        <v>10</v>
      </c>
      <c r="C5" s="34">
        <v>4490064.46</v>
      </c>
      <c r="D5" s="34">
        <v>3636598</v>
      </c>
      <c r="E5" s="35">
        <v>3851567</v>
      </c>
      <c r="F5" s="35">
        <f>ROUND(E5/C5*100,1)</f>
        <v>85.8</v>
      </c>
      <c r="G5" s="35">
        <f>ROUND(E5/D5*100,1)</f>
        <v>105.9</v>
      </c>
      <c r="H5" s="35">
        <v>2682992</v>
      </c>
      <c r="I5" s="35">
        <f>ROUND(H5/C5*100,1)</f>
        <v>59.8</v>
      </c>
      <c r="J5" s="35">
        <f>ROUND(H5/D5*100,1)</f>
        <v>73.8</v>
      </c>
      <c r="K5" s="35">
        <v>2682992</v>
      </c>
      <c r="L5" s="34">
        <f>ROUND(K5/C5*100,1)</f>
        <v>59.8</v>
      </c>
      <c r="M5" s="34">
        <f>ROUND(K5/D5*100,1)</f>
        <v>73.8</v>
      </c>
    </row>
    <row r="6" spans="1:13" s="18" customFormat="1" ht="57" customHeight="1">
      <c r="A6" s="29" t="s">
        <v>22</v>
      </c>
      <c r="B6" s="27" t="s">
        <v>11</v>
      </c>
      <c r="C6" s="34">
        <v>173340</v>
      </c>
      <c r="D6" s="34">
        <v>187671</v>
      </c>
      <c r="E6" s="35">
        <v>180698</v>
      </c>
      <c r="F6" s="35">
        <f>ROUND(E6/C6*100,1)</f>
        <v>104.2</v>
      </c>
      <c r="G6" s="35">
        <f>ROUND(E6/D6*100,1)</f>
        <v>96.3</v>
      </c>
      <c r="H6" s="35">
        <v>180698</v>
      </c>
      <c r="I6" s="35">
        <f t="shared" ref="I6:I16" si="0">ROUND(H6/C6*100,1)</f>
        <v>104.2</v>
      </c>
      <c r="J6" s="35">
        <f t="shared" ref="J6:J16" si="1">ROUND(H6/D6*100,1)</f>
        <v>96.3</v>
      </c>
      <c r="K6" s="35">
        <v>180698</v>
      </c>
      <c r="L6" s="34">
        <f t="shared" ref="L6:L16" si="2">ROUND(K6/C6*100,1)</f>
        <v>104.2</v>
      </c>
      <c r="M6" s="34">
        <f t="shared" ref="M6:M16" si="3">ROUND(K6/D6*100,1)</f>
        <v>96.3</v>
      </c>
    </row>
    <row r="7" spans="1:13" s="18" customFormat="1" ht="51">
      <c r="A7" s="29" t="s">
        <v>23</v>
      </c>
      <c r="B7" s="27" t="s">
        <v>12</v>
      </c>
      <c r="C7" s="34">
        <v>19975443.039999999</v>
      </c>
      <c r="D7" s="34">
        <v>24281878</v>
      </c>
      <c r="E7" s="35">
        <v>8932737.3699999992</v>
      </c>
      <c r="F7" s="35">
        <f t="shared" ref="F7:F15" si="4">ROUND(E7/C7*100,1)</f>
        <v>44.7</v>
      </c>
      <c r="G7" s="35">
        <f>ROUND(E7/D7*100,1)</f>
        <v>36.799999999999997</v>
      </c>
      <c r="H7" s="35">
        <v>10886914.289999999</v>
      </c>
      <c r="I7" s="35">
        <f t="shared" si="0"/>
        <v>54.5</v>
      </c>
      <c r="J7" s="35">
        <f t="shared" si="1"/>
        <v>44.8</v>
      </c>
      <c r="K7" s="35">
        <v>10747195.289999999</v>
      </c>
      <c r="L7" s="34">
        <f t="shared" si="2"/>
        <v>53.8</v>
      </c>
      <c r="M7" s="34">
        <f t="shared" si="3"/>
        <v>44.3</v>
      </c>
    </row>
    <row r="8" spans="1:13" s="18" customFormat="1" ht="51">
      <c r="A8" s="29" t="s">
        <v>24</v>
      </c>
      <c r="B8" s="27" t="s">
        <v>13</v>
      </c>
      <c r="C8" s="34">
        <v>19448064.510000002</v>
      </c>
      <c r="D8" s="34">
        <v>23258983</v>
      </c>
      <c r="E8" s="35">
        <v>22702377</v>
      </c>
      <c r="F8" s="35">
        <f t="shared" si="4"/>
        <v>116.7</v>
      </c>
      <c r="G8" s="35">
        <f t="shared" ref="G8:G15" si="5">ROUND(E8/D8*100,1)</f>
        <v>97.6</v>
      </c>
      <c r="H8" s="35">
        <v>18569351</v>
      </c>
      <c r="I8" s="35">
        <f t="shared" si="0"/>
        <v>95.5</v>
      </c>
      <c r="J8" s="35">
        <f t="shared" si="1"/>
        <v>79.8</v>
      </c>
      <c r="K8" s="35">
        <v>17791260</v>
      </c>
      <c r="L8" s="34">
        <f t="shared" si="2"/>
        <v>91.5</v>
      </c>
      <c r="M8" s="34">
        <f t="shared" si="3"/>
        <v>76.5</v>
      </c>
    </row>
    <row r="9" spans="1:13" s="18" customFormat="1" ht="51">
      <c r="A9" s="29" t="s">
        <v>25</v>
      </c>
      <c r="B9" s="27" t="s">
        <v>14</v>
      </c>
      <c r="C9" s="34">
        <v>146105.9</v>
      </c>
      <c r="D9" s="34">
        <v>235400</v>
      </c>
      <c r="E9" s="35">
        <v>0</v>
      </c>
      <c r="F9" s="35">
        <f t="shared" si="4"/>
        <v>0</v>
      </c>
      <c r="G9" s="35">
        <f t="shared" si="5"/>
        <v>0</v>
      </c>
      <c r="H9" s="35">
        <v>0</v>
      </c>
      <c r="I9" s="35">
        <f t="shared" si="0"/>
        <v>0</v>
      </c>
      <c r="J9" s="35">
        <f t="shared" si="1"/>
        <v>0</v>
      </c>
      <c r="K9" s="35">
        <v>0</v>
      </c>
      <c r="L9" s="34">
        <f t="shared" si="2"/>
        <v>0</v>
      </c>
      <c r="M9" s="34">
        <f t="shared" si="3"/>
        <v>0</v>
      </c>
    </row>
    <row r="10" spans="1:13" s="18" customFormat="1" ht="63.75" customHeight="1">
      <c r="A10" s="29" t="s">
        <v>26</v>
      </c>
      <c r="B10" s="27" t="s">
        <v>15</v>
      </c>
      <c r="C10" s="34">
        <v>24087223</v>
      </c>
      <c r="D10" s="34">
        <v>28439790</v>
      </c>
      <c r="E10" s="35">
        <v>26155302</v>
      </c>
      <c r="F10" s="35">
        <f t="shared" si="4"/>
        <v>108.6</v>
      </c>
      <c r="G10" s="35">
        <f t="shared" si="5"/>
        <v>92</v>
      </c>
      <c r="H10" s="35">
        <v>22305338</v>
      </c>
      <c r="I10" s="35">
        <f t="shared" si="0"/>
        <v>92.6</v>
      </c>
      <c r="J10" s="35">
        <f t="shared" si="1"/>
        <v>78.400000000000006</v>
      </c>
      <c r="K10" s="35">
        <v>22356438</v>
      </c>
      <c r="L10" s="34">
        <f t="shared" si="2"/>
        <v>92.8</v>
      </c>
      <c r="M10" s="34">
        <f t="shared" si="3"/>
        <v>78.599999999999994</v>
      </c>
    </row>
    <row r="11" spans="1:13" s="18" customFormat="1" ht="51">
      <c r="A11" s="29" t="s">
        <v>33</v>
      </c>
      <c r="B11" s="27" t="s">
        <v>16</v>
      </c>
      <c r="C11" s="34">
        <v>10005219.77</v>
      </c>
      <c r="D11" s="34">
        <v>11557535</v>
      </c>
      <c r="E11" s="35">
        <v>11606365</v>
      </c>
      <c r="F11" s="35">
        <f t="shared" si="4"/>
        <v>116</v>
      </c>
      <c r="G11" s="35">
        <f t="shared" si="5"/>
        <v>100.4</v>
      </c>
      <c r="H11" s="35">
        <v>11206779</v>
      </c>
      <c r="I11" s="35">
        <f t="shared" si="0"/>
        <v>112</v>
      </c>
      <c r="J11" s="35">
        <f t="shared" si="1"/>
        <v>97</v>
      </c>
      <c r="K11" s="35">
        <v>11244449</v>
      </c>
      <c r="L11" s="34">
        <f t="shared" si="2"/>
        <v>112.4</v>
      </c>
      <c r="M11" s="34">
        <f t="shared" si="3"/>
        <v>97.3</v>
      </c>
    </row>
    <row r="12" spans="1:13" s="18" customFormat="1" ht="51">
      <c r="A12" s="29" t="s">
        <v>27</v>
      </c>
      <c r="B12" s="27" t="s">
        <v>17</v>
      </c>
      <c r="C12" s="34">
        <v>1409787.8</v>
      </c>
      <c r="D12" s="34">
        <v>454444</v>
      </c>
      <c r="E12" s="35">
        <v>285500</v>
      </c>
      <c r="F12" s="35">
        <f t="shared" si="4"/>
        <v>20.3</v>
      </c>
      <c r="G12" s="35">
        <f t="shared" si="5"/>
        <v>62.8</v>
      </c>
      <c r="H12" s="35">
        <v>20000</v>
      </c>
      <c r="I12" s="35">
        <f t="shared" si="0"/>
        <v>1.4</v>
      </c>
      <c r="J12" s="35">
        <f t="shared" si="1"/>
        <v>4.4000000000000004</v>
      </c>
      <c r="K12" s="35">
        <v>20000</v>
      </c>
      <c r="L12" s="34">
        <f t="shared" si="2"/>
        <v>1.4</v>
      </c>
      <c r="M12" s="34">
        <f t="shared" si="3"/>
        <v>4.4000000000000004</v>
      </c>
    </row>
    <row r="13" spans="1:13" s="18" customFormat="1" ht="50.25" customHeight="1">
      <c r="A13" s="28" t="s">
        <v>28</v>
      </c>
      <c r="B13" s="27" t="s">
        <v>18</v>
      </c>
      <c r="C13" s="34">
        <v>1785754</v>
      </c>
      <c r="D13" s="34">
        <v>0</v>
      </c>
      <c r="E13" s="35">
        <v>52631.58</v>
      </c>
      <c r="F13" s="35">
        <f t="shared" si="4"/>
        <v>2.9</v>
      </c>
      <c r="G13" s="35" t="s">
        <v>35</v>
      </c>
      <c r="H13" s="35">
        <v>0</v>
      </c>
      <c r="I13" s="35" t="s">
        <v>35</v>
      </c>
      <c r="J13" s="35" t="s">
        <v>46</v>
      </c>
      <c r="K13" s="35">
        <v>0</v>
      </c>
      <c r="L13" s="34" t="s">
        <v>34</v>
      </c>
      <c r="M13" s="34" t="s">
        <v>35</v>
      </c>
    </row>
    <row r="14" spans="1:13" s="18" customFormat="1" ht="51">
      <c r="A14" s="28" t="s">
        <v>29</v>
      </c>
      <c r="B14" s="27" t="s">
        <v>31</v>
      </c>
      <c r="C14" s="34">
        <v>0</v>
      </c>
      <c r="D14" s="34">
        <v>137323060</v>
      </c>
      <c r="E14" s="35">
        <v>135553230</v>
      </c>
      <c r="F14" s="35" t="s">
        <v>35</v>
      </c>
      <c r="G14" s="35">
        <f t="shared" si="5"/>
        <v>98.7</v>
      </c>
      <c r="H14" s="35">
        <v>0</v>
      </c>
      <c r="I14" s="35" t="s">
        <v>35</v>
      </c>
      <c r="J14" s="35">
        <f t="shared" si="1"/>
        <v>0</v>
      </c>
      <c r="K14" s="35">
        <v>0</v>
      </c>
      <c r="L14" s="34" t="s">
        <v>34</v>
      </c>
      <c r="M14" s="34">
        <f t="shared" si="3"/>
        <v>0</v>
      </c>
    </row>
    <row r="15" spans="1:13" s="18" customFormat="1" ht="25.5">
      <c r="A15" s="30" t="s">
        <v>30</v>
      </c>
      <c r="B15" s="17" t="s">
        <v>32</v>
      </c>
      <c r="C15" s="34">
        <v>6897650</v>
      </c>
      <c r="D15" s="34">
        <v>3781333.4</v>
      </c>
      <c r="E15" s="35">
        <v>199018</v>
      </c>
      <c r="F15" s="35">
        <f t="shared" si="4"/>
        <v>2.9</v>
      </c>
      <c r="G15" s="35">
        <f t="shared" si="5"/>
        <v>5.3</v>
      </c>
      <c r="H15" s="35">
        <v>0</v>
      </c>
      <c r="I15" s="35" t="s">
        <v>35</v>
      </c>
      <c r="J15" s="35">
        <f t="shared" si="1"/>
        <v>0</v>
      </c>
      <c r="K15" s="35">
        <v>0</v>
      </c>
      <c r="L15" s="34" t="s">
        <v>34</v>
      </c>
      <c r="M15" s="34">
        <f t="shared" si="3"/>
        <v>0</v>
      </c>
    </row>
    <row r="16" spans="1:13" s="18" customFormat="1" ht="24" customHeight="1">
      <c r="A16" s="32" t="s">
        <v>19</v>
      </c>
      <c r="B16" s="33"/>
      <c r="C16" s="25">
        <f>SUM(C5:C15)</f>
        <v>88418652.479999989</v>
      </c>
      <c r="D16" s="25">
        <f>SUM(D5:D15)</f>
        <v>233156692.40000001</v>
      </c>
      <c r="E16" s="26">
        <f>SUM(E5:E15)</f>
        <v>209519425.94999999</v>
      </c>
      <c r="F16" s="26">
        <f>ROUND(E16/C16*100,1)</f>
        <v>237</v>
      </c>
      <c r="G16" s="26">
        <f>ROUND(E16/D16*100,1)</f>
        <v>89.9</v>
      </c>
      <c r="H16" s="26">
        <f>SUM(H5:H15)</f>
        <v>65852072.289999999</v>
      </c>
      <c r="I16" s="26">
        <f t="shared" si="0"/>
        <v>74.5</v>
      </c>
      <c r="J16" s="26">
        <f t="shared" si="1"/>
        <v>28.2</v>
      </c>
      <c r="K16" s="26">
        <f>SUM(K5:K15)</f>
        <v>65023032.289999999</v>
      </c>
      <c r="L16" s="25">
        <f t="shared" si="2"/>
        <v>73.5</v>
      </c>
      <c r="M16" s="25">
        <f t="shared" si="3"/>
        <v>27.9</v>
      </c>
    </row>
  </sheetData>
  <mergeCells count="2">
    <mergeCell ref="A1:M1"/>
    <mergeCell ref="A16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EKulakova</cp:lastModifiedBy>
  <dcterms:created xsi:type="dcterms:W3CDTF">2017-11-14T10:18:57Z</dcterms:created>
  <dcterms:modified xsi:type="dcterms:W3CDTF">2018-12-18T08:48:20Z</dcterms:modified>
</cp:coreProperties>
</file>