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9440" windowHeight="79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4" i="1"/>
  <c r="F5"/>
  <c r="J11"/>
  <c r="F7"/>
  <c r="F14"/>
  <c r="E9"/>
  <c r="E10"/>
  <c r="E11"/>
  <c r="E12"/>
  <c r="E13"/>
  <c r="E16"/>
  <c r="E17"/>
  <c r="E18"/>
  <c r="E20"/>
  <c r="E21"/>
  <c r="D14"/>
  <c r="B14"/>
  <c r="D7"/>
  <c r="B7"/>
  <c r="E14" l="1"/>
  <c r="D5"/>
  <c r="E7"/>
  <c r="D4"/>
  <c r="B5"/>
  <c r="B4" l="1"/>
  <c r="E5"/>
</calcChain>
</file>

<file path=xl/sharedStrings.xml><?xml version="1.0" encoding="utf-8"?>
<sst xmlns="http://schemas.openxmlformats.org/spreadsheetml/2006/main" count="39" uniqueCount="37">
  <si>
    <t>Код дохода бюджетной классификации</t>
  </si>
  <si>
    <t>% исполнения</t>
  </si>
  <si>
    <t>ДОХОДЫ, всего</t>
  </si>
  <si>
    <t>x</t>
  </si>
  <si>
    <t>Налоговые и неналоговые</t>
  </si>
  <si>
    <t>000 1 00 00000 00 0000 000</t>
  </si>
  <si>
    <t>в том числе:</t>
  </si>
  <si>
    <t>Налоговые доходы</t>
  </si>
  <si>
    <t>000 1 01 00000 00 0000 000</t>
  </si>
  <si>
    <t>из них:</t>
  </si>
  <si>
    <t>- Налог на доходы физических лиц</t>
  </si>
  <si>
    <t>000 1 01 02000 01 0000 110</t>
  </si>
  <si>
    <t>- Акцизы</t>
  </si>
  <si>
    <t>000 1 03 02000 01 0000 110</t>
  </si>
  <si>
    <t>- Единый сельскохозяйственный налог</t>
  </si>
  <si>
    <t>000 1 05 03000 01 0000 110</t>
  </si>
  <si>
    <t>- Налоги на имущество физических лиц</t>
  </si>
  <si>
    <t>000 1 06 01000 00 0000 110</t>
  </si>
  <si>
    <t>- Земельный налог</t>
  </si>
  <si>
    <t>000 1 06 06000 00 0000 110</t>
  </si>
  <si>
    <t>Неналоговые доходы</t>
  </si>
  <si>
    <t>- доходы от использования имущества</t>
  </si>
  <si>
    <t>000 1 11 00000 00 0000 000</t>
  </si>
  <si>
    <t>- доходы от оказания платных услуг (работ) и компенсации затрат государства</t>
  </si>
  <si>
    <t>000 1 013 00000 00 0000 000</t>
  </si>
  <si>
    <t>- доходы от продажи материальных и нематериальных активов</t>
  </si>
  <si>
    <t>000 1 14 00000 00 0000 000</t>
  </si>
  <si>
    <t>- штрафы, санкции, возмещение ущерба</t>
  </si>
  <si>
    <t>000 1 16 00000 00 0000 000</t>
  </si>
  <si>
    <t>- прочие неналоговые доходы</t>
  </si>
  <si>
    <t>000 1 17 00000 00 0000 000</t>
  </si>
  <si>
    <t>Безвозмездные поступления</t>
  </si>
  <si>
    <t>000 2 00 00000 00 0000 000</t>
  </si>
  <si>
    <t xml:space="preserve"> -</t>
  </si>
  <si>
    <t>Утверждено на 2019 год (рублей)</t>
  </si>
  <si>
    <t xml:space="preserve">Исполнено   за 3 квартал 2019 года (рублей)                   </t>
  </si>
  <si>
    <t>Исполнено за 3 квартал 2018 года (рублей)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</si>
</sst>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43" fontId="0" fillId="0" borderId="5" xfId="0" applyNumberFormat="1" applyBorder="1"/>
    <xf numFmtId="43" fontId="2" fillId="0" borderId="5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21"/>
  <sheetViews>
    <sheetView tabSelected="1" workbookViewId="0">
      <selection activeCell="D22" sqref="D22"/>
    </sheetView>
  </sheetViews>
  <sheetFormatPr defaultRowHeight="15"/>
  <cols>
    <col min="1" max="1" width="38.85546875" customWidth="1"/>
    <col min="2" max="2" width="16.42578125" customWidth="1"/>
    <col min="3" max="3" width="23.85546875" customWidth="1"/>
    <col min="4" max="4" width="17.42578125" customWidth="1"/>
    <col min="5" max="5" width="9.7109375" bestFit="1" customWidth="1"/>
    <col min="6" max="6" width="16" customWidth="1"/>
  </cols>
  <sheetData>
    <row r="2" spans="1:10" ht="15.75" thickBot="1"/>
    <row r="3" spans="1:10" ht="39.75" thickBot="1">
      <c r="A3" s="8"/>
      <c r="B3" s="9" t="s">
        <v>34</v>
      </c>
      <c r="C3" s="10" t="s">
        <v>0</v>
      </c>
      <c r="D3" s="9" t="s">
        <v>35</v>
      </c>
      <c r="E3" s="11" t="s">
        <v>1</v>
      </c>
      <c r="F3" s="12" t="s">
        <v>36</v>
      </c>
    </row>
    <row r="4" spans="1:10" ht="15.75" thickBot="1">
      <c r="A4" s="4" t="s">
        <v>2</v>
      </c>
      <c r="B4" s="13">
        <f>B5+B21</f>
        <v>366078455.42000002</v>
      </c>
      <c r="C4" s="1" t="s">
        <v>3</v>
      </c>
      <c r="D4" s="13">
        <f>D5+D21</f>
        <v>279142499.43000001</v>
      </c>
      <c r="E4" s="13"/>
      <c r="F4" s="13">
        <f>F5+F21</f>
        <v>61779831.240000002</v>
      </c>
    </row>
    <row r="5" spans="1:10" ht="18.75" customHeight="1" thickBot="1">
      <c r="A5" s="5" t="s">
        <v>4</v>
      </c>
      <c r="B5" s="13">
        <f>B7+B14</f>
        <v>62792410.880000003</v>
      </c>
      <c r="C5" s="2" t="s">
        <v>5</v>
      </c>
      <c r="D5" s="13">
        <f>D7+D14</f>
        <v>45742245.839999996</v>
      </c>
      <c r="E5" s="13">
        <f>D5/B5*100</f>
        <v>72.846774313883444</v>
      </c>
      <c r="F5" s="13">
        <f>F7+F14</f>
        <v>40187145.340000004</v>
      </c>
    </row>
    <row r="6" spans="1:10" ht="15.75" thickBot="1">
      <c r="A6" s="6" t="s">
        <v>6</v>
      </c>
      <c r="B6" s="13"/>
      <c r="C6" s="3"/>
      <c r="D6" s="13"/>
      <c r="E6" s="13"/>
      <c r="F6" s="14"/>
    </row>
    <row r="7" spans="1:10" ht="19.5" customHeight="1" thickBot="1">
      <c r="A7" s="5" t="s">
        <v>7</v>
      </c>
      <c r="B7" s="13">
        <f>SUM(B8:B13)</f>
        <v>61475640.740000002</v>
      </c>
      <c r="C7" s="2" t="s">
        <v>8</v>
      </c>
      <c r="D7" s="13">
        <f>SUM(D9:D13)</f>
        <v>44310206.969999999</v>
      </c>
      <c r="E7" s="13">
        <f t="shared" ref="E7:E21" si="0">D7/B7*100</f>
        <v>72.077665944795811</v>
      </c>
      <c r="F7" s="13">
        <f>SUM(F9:F13)</f>
        <v>38832194.310000002</v>
      </c>
    </row>
    <row r="8" spans="1:10" ht="15.75" thickBot="1">
      <c r="A8" s="6" t="s">
        <v>9</v>
      </c>
      <c r="B8" s="13"/>
      <c r="C8" s="3"/>
      <c r="D8" s="13"/>
      <c r="E8" s="13"/>
      <c r="F8" s="14"/>
    </row>
    <row r="9" spans="1:10" ht="15.75" customHeight="1" thickBot="1">
      <c r="A9" s="6" t="s">
        <v>10</v>
      </c>
      <c r="B9" s="13">
        <v>55241712</v>
      </c>
      <c r="C9" s="3" t="s">
        <v>11</v>
      </c>
      <c r="D9" s="13">
        <v>40407376.039999999</v>
      </c>
      <c r="E9" s="13">
        <f t="shared" si="0"/>
        <v>73.146494880535201</v>
      </c>
      <c r="F9" s="13">
        <v>36078338.869999997</v>
      </c>
    </row>
    <row r="10" spans="1:10" ht="18" customHeight="1" thickBot="1">
      <c r="A10" s="6" t="s">
        <v>12</v>
      </c>
      <c r="B10" s="13">
        <v>1611919.29</v>
      </c>
      <c r="C10" s="3" t="s">
        <v>13</v>
      </c>
      <c r="D10" s="13">
        <v>1335942.6100000001</v>
      </c>
      <c r="E10" s="13">
        <f t="shared" si="0"/>
        <v>82.879001342554815</v>
      </c>
      <c r="F10" s="13">
        <v>1137062.8500000001</v>
      </c>
    </row>
    <row r="11" spans="1:10" ht="18.75" customHeight="1" thickBot="1">
      <c r="A11" s="6" t="s">
        <v>14</v>
      </c>
      <c r="B11" s="13">
        <v>4119.45</v>
      </c>
      <c r="C11" s="3" t="s">
        <v>15</v>
      </c>
      <c r="D11" s="13">
        <v>4391.03</v>
      </c>
      <c r="E11" s="13">
        <f t="shared" si="0"/>
        <v>106.59262765660465</v>
      </c>
      <c r="F11" s="13">
        <v>1452.35</v>
      </c>
      <c r="J11" s="13">
        <f>SUM(J13:J17)</f>
        <v>0</v>
      </c>
    </row>
    <row r="12" spans="1:10" ht="17.25" customHeight="1" thickBot="1">
      <c r="A12" s="6" t="s">
        <v>16</v>
      </c>
      <c r="B12" s="13">
        <v>850060</v>
      </c>
      <c r="C12" s="3" t="s">
        <v>17</v>
      </c>
      <c r="D12" s="13">
        <v>423826.42</v>
      </c>
      <c r="E12" s="13">
        <f t="shared" si="0"/>
        <v>49.858412347363711</v>
      </c>
      <c r="F12" s="13">
        <v>144328.88</v>
      </c>
    </row>
    <row r="13" spans="1:10" ht="16.5" customHeight="1" thickBot="1">
      <c r="A13" s="6" t="s">
        <v>18</v>
      </c>
      <c r="B13" s="13">
        <v>3767830</v>
      </c>
      <c r="C13" s="3" t="s">
        <v>19</v>
      </c>
      <c r="D13" s="13">
        <v>2138670.87</v>
      </c>
      <c r="E13" s="13">
        <f t="shared" si="0"/>
        <v>56.761341939524875</v>
      </c>
      <c r="F13" s="13">
        <v>1471011.36</v>
      </c>
    </row>
    <row r="14" spans="1:10" ht="15.75" thickBot="1">
      <c r="A14" s="5" t="s">
        <v>20</v>
      </c>
      <c r="B14" s="13">
        <f>SUM(B16:B20)</f>
        <v>1316770.1399999999</v>
      </c>
      <c r="C14" s="2" t="s">
        <v>3</v>
      </c>
      <c r="D14" s="13">
        <f>SUM(D16:D20)</f>
        <v>1432038.8699999999</v>
      </c>
      <c r="E14" s="13">
        <f t="shared" si="0"/>
        <v>108.75389914294379</v>
      </c>
      <c r="F14" s="13">
        <f>SUM(F16:F20)</f>
        <v>1354951.03</v>
      </c>
    </row>
    <row r="15" spans="1:10" ht="15.75" thickBot="1">
      <c r="A15" s="6" t="s">
        <v>9</v>
      </c>
      <c r="B15" s="13"/>
      <c r="C15" s="3"/>
      <c r="D15" s="13"/>
      <c r="E15" s="13"/>
      <c r="F15" s="14"/>
    </row>
    <row r="16" spans="1:10" ht="18.75" customHeight="1" thickBot="1">
      <c r="A16" s="6" t="s">
        <v>21</v>
      </c>
      <c r="B16" s="13">
        <v>831672.41</v>
      </c>
      <c r="C16" s="3" t="s">
        <v>22</v>
      </c>
      <c r="D16" s="13">
        <v>886340.45</v>
      </c>
      <c r="E16" s="13">
        <f t="shared" si="0"/>
        <v>106.57326602910872</v>
      </c>
      <c r="F16" s="13">
        <v>657525.55000000005</v>
      </c>
    </row>
    <row r="17" spans="1:6" ht="27" thickBot="1">
      <c r="A17" s="7" t="s">
        <v>23</v>
      </c>
      <c r="B17" s="13">
        <v>92566.55</v>
      </c>
      <c r="C17" s="3" t="s">
        <v>24</v>
      </c>
      <c r="D17" s="13">
        <v>92566.55</v>
      </c>
      <c r="E17" s="13">
        <f t="shared" si="0"/>
        <v>100</v>
      </c>
      <c r="F17" s="13">
        <v>193470.14</v>
      </c>
    </row>
    <row r="18" spans="1:6" ht="33" customHeight="1" thickBot="1">
      <c r="A18" s="7" t="s">
        <v>25</v>
      </c>
      <c r="B18" s="13">
        <v>139500</v>
      </c>
      <c r="C18" s="3" t="s">
        <v>26</v>
      </c>
      <c r="D18" s="13">
        <v>199781.69</v>
      </c>
      <c r="E18" s="13">
        <f t="shared" si="0"/>
        <v>143.21268100358424</v>
      </c>
      <c r="F18" s="13">
        <v>471483.06</v>
      </c>
    </row>
    <row r="19" spans="1:6" ht="21.75" customHeight="1" thickBot="1">
      <c r="A19" s="7" t="s">
        <v>27</v>
      </c>
      <c r="B19" s="13">
        <v>253031.18</v>
      </c>
      <c r="C19" s="3" t="s">
        <v>28</v>
      </c>
      <c r="D19" s="13">
        <v>253350.18</v>
      </c>
      <c r="E19" s="13" t="s">
        <v>33</v>
      </c>
      <c r="F19" s="13">
        <v>404.24</v>
      </c>
    </row>
    <row r="20" spans="1:6" ht="21.75" customHeight="1" thickBot="1">
      <c r="A20" s="6" t="s">
        <v>29</v>
      </c>
      <c r="B20" s="13">
        <v>0</v>
      </c>
      <c r="C20" s="3" t="s">
        <v>30</v>
      </c>
      <c r="D20" s="13">
        <v>0</v>
      </c>
      <c r="E20" s="13" t="e">
        <f t="shared" si="0"/>
        <v>#DIV/0!</v>
      </c>
      <c r="F20" s="13">
        <v>32068.04</v>
      </c>
    </row>
    <row r="21" spans="1:6" ht="18.75" customHeight="1" thickBot="1">
      <c r="A21" s="5" t="s">
        <v>31</v>
      </c>
      <c r="B21" s="13">
        <v>303286044.54000002</v>
      </c>
      <c r="C21" s="2" t="s">
        <v>32</v>
      </c>
      <c r="D21" s="13">
        <v>233400253.59</v>
      </c>
      <c r="E21" s="13">
        <f t="shared" si="0"/>
        <v>76.95713594207831</v>
      </c>
      <c r="F21" s="13">
        <v>21592685.899999999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EKulakova</dc:creator>
  <cp:lastModifiedBy>TShumilova</cp:lastModifiedBy>
  <dcterms:created xsi:type="dcterms:W3CDTF">2018-10-23T06:51:53Z</dcterms:created>
  <dcterms:modified xsi:type="dcterms:W3CDTF">2019-10-18T10:50:57Z</dcterms:modified>
</cp:coreProperties>
</file>