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/>
  <c r="G8"/>
  <c r="G9"/>
  <c r="G10"/>
  <c r="G11"/>
  <c r="G12"/>
  <c r="G13"/>
  <c r="G16"/>
  <c r="G6"/>
  <c r="H7"/>
  <c r="H8"/>
  <c r="H9"/>
  <c r="H10"/>
  <c r="H11"/>
  <c r="H12"/>
  <c r="H13"/>
  <c r="H14"/>
  <c r="H15"/>
  <c r="H16"/>
  <c r="H6"/>
  <c r="E16"/>
  <c r="E7"/>
  <c r="E8"/>
  <c r="E9"/>
  <c r="E10"/>
  <c r="E11"/>
  <c r="E12"/>
  <c r="E13"/>
  <c r="E14"/>
  <c r="E15"/>
  <c r="E6"/>
  <c r="F16"/>
  <c r="D16"/>
  <c r="C16" l="1"/>
</calcChain>
</file>

<file path=xl/sharedStrings.xml><?xml version="1.0" encoding="utf-8"?>
<sst xmlns="http://schemas.openxmlformats.org/spreadsheetml/2006/main" count="34" uniqueCount="33">
  <si>
    <t>Наименование</t>
  </si>
  <si>
    <t>Код целевой статьи расходов областного бюджета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</si>
  <si>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</si>
  <si>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</si>
  <si>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</si>
  <si>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</si>
  <si>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</si>
  <si>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</si>
  <si>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</si>
  <si>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</si>
  <si>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Всего расходов в рамках муниципальных программ</t>
  </si>
  <si>
    <t>Программа Наволокского городского поселения "Управление и распоряжение имуществом Наволокского городского поселения"</t>
  </si>
  <si>
    <t>Программа Наволокского городского поселения «Обеспечение безопасности граждан Наволокского городского поселения Кинешемского муниципального района»</t>
  </si>
  <si>
    <t>Программа Наволокского городского поселения «Развитие дорожного хозяйства Наволокского городского поселения Кинешемского муниципального района»</t>
  </si>
  <si>
    <t>Программа Наволокского городского поселения «Жилищно-коммунальное хозяйство Наволокского городского поселения Кинешемского муниципального района»</t>
  </si>
  <si>
    <t>Программа Наволокского городского поселения «Содействие занятости населения Наволокского городского поселения Кинешемского муниципального района»</t>
  </si>
  <si>
    <t>Программа Наволокского городского поселения «Развитие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района»</t>
  </si>
  <si>
    <t>Программа Наволокского городского поселения «Энергосбережение в Наволокском городском поселении Кинешемского муниципального района»</t>
  </si>
  <si>
    <t>Программа Наволокского городского поселения «Экономическое развитие и инновационная экономика Наволокского городского поселения Кинешемского муниципального района»</t>
  </si>
  <si>
    <t>Программа Наволокского городского поселения «Формирование современной городской среды»</t>
  </si>
  <si>
    <t>1000000000</t>
  </si>
  <si>
    <t>1100000000</t>
  </si>
  <si>
    <t>Программа Наволокского городского поселения «Развитие местного самоуправления в Наволокском городском поселении Кинешемского муниципального района»</t>
  </si>
  <si>
    <t>руб.</t>
  </si>
  <si>
    <t>Фактически произведенные расходы бюджета Наволокского городского поселения на реализацию программ за 2018 год в сравнении с первоначально утвержденными расходами на реализацию программ на 2018 год</t>
  </si>
  <si>
    <t>Утвержденные бюджетные назначения</t>
  </si>
  <si>
    <t>Уточненные бюджетные назначения</t>
  </si>
  <si>
    <t>Исполнено</t>
  </si>
  <si>
    <t>Отклонение плановых показателей</t>
  </si>
  <si>
    <t>% исполнения</t>
  </si>
  <si>
    <t>к первоначально утвержденному бюджету</t>
  </si>
  <si>
    <t>к уточненному бюджету</t>
  </si>
  <si>
    <t xml:space="preserve"> -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</si>
</sst>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2">
      <alignment vertical="top" wrapText="1"/>
    </xf>
    <xf numFmtId="49" fontId="3" fillId="0" borderId="2">
      <alignment horizontal="center" vertical="top" shrinkToFit="1"/>
    </xf>
  </cellStyleXfs>
  <cellXfs count="33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49" fontId="10" fillId="2" borderId="3" xfId="3" applyFont="1" applyFill="1" applyBorder="1" applyAlignment="1" applyProtection="1">
      <alignment horizontal="center" vertical="center" shrinkToFit="1"/>
    </xf>
    <xf numFmtId="164" fontId="11" fillId="0" borderId="1" xfId="1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164" fontId="11" fillId="2" borderId="1" xfId="1" applyFont="1" applyFill="1" applyBorder="1" applyAlignment="1">
      <alignment vertical="center"/>
    </xf>
    <xf numFmtId="0" fontId="5" fillId="2" borderId="0" xfId="0" applyFont="1" applyFill="1"/>
    <xf numFmtId="164" fontId="12" fillId="0" borderId="1" xfId="1" applyFont="1" applyBorder="1" applyAlignment="1">
      <alignment vertical="center"/>
    </xf>
    <xf numFmtId="164" fontId="12" fillId="2" borderId="1" xfId="1" applyFont="1" applyFill="1" applyBorder="1" applyAlignment="1">
      <alignment vertical="center"/>
    </xf>
    <xf numFmtId="49" fontId="10" fillId="2" borderId="5" xfId="3" applyFont="1" applyFill="1" applyBorder="1" applyAlignment="1" applyProtection="1">
      <alignment horizontal="center" vertical="center" shrinkToFit="1"/>
    </xf>
    <xf numFmtId="0" fontId="7" fillId="2" borderId="1" xfId="2" applyNumberFormat="1" applyFont="1" applyFill="1" applyBorder="1" applyAlignment="1" applyProtection="1">
      <alignment horizontal="justify" vertical="center" wrapText="1"/>
    </xf>
    <xf numFmtId="0" fontId="7" fillId="0" borderId="1" xfId="0" applyFont="1" applyBorder="1" applyAlignment="1">
      <alignment wrapText="1"/>
    </xf>
    <xf numFmtId="0" fontId="7" fillId="2" borderId="6" xfId="2" applyNumberFormat="1" applyFont="1" applyFill="1" applyBorder="1" applyAlignment="1" applyProtection="1">
      <alignment horizontal="justify" vertical="center" wrapText="1"/>
    </xf>
    <xf numFmtId="0" fontId="13" fillId="2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 applyProtection="1">
      <alignment horizontal="left" vertical="center" wrapText="1"/>
    </xf>
    <xf numFmtId="0" fontId="9" fillId="2" borderId="4" xfId="2" applyNumberFormat="1" applyFont="1" applyFill="1" applyBorder="1" applyAlignment="1" applyProtection="1">
      <alignment horizontal="left" vertical="center" wrapText="1"/>
    </xf>
    <xf numFmtId="0" fontId="7" fillId="0" borderId="7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wrapText="1"/>
    </xf>
    <xf numFmtId="3" fontId="7" fillId="0" borderId="7" xfId="0" applyNumberFormat="1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</cellXfs>
  <cellStyles count="4">
    <cellStyle name="xl39" xfId="2"/>
    <cellStyle name="xl41" xfId="3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G16" sqref="G16"/>
    </sheetView>
  </sheetViews>
  <sheetFormatPr defaultRowHeight="15"/>
  <cols>
    <col min="1" max="1" width="42.28515625" style="8" customWidth="1"/>
    <col min="2" max="2" width="14.85546875" style="1" customWidth="1"/>
    <col min="3" max="3" width="15.28515625" style="1" customWidth="1"/>
    <col min="4" max="4" width="16.5703125" style="1" customWidth="1"/>
    <col min="5" max="5" width="15.5703125" style="1" customWidth="1"/>
    <col min="6" max="6" width="15.7109375" style="1" customWidth="1"/>
    <col min="7" max="7" width="9.42578125" style="1" customWidth="1"/>
    <col min="8" max="8" width="9.42578125" style="10" customWidth="1"/>
    <col min="9" max="16384" width="9.140625" style="1"/>
  </cols>
  <sheetData>
    <row r="1" spans="1:8" ht="54.75" customHeight="1">
      <c r="A1" s="18" t="s">
        <v>24</v>
      </c>
      <c r="B1" s="18"/>
      <c r="C1" s="18"/>
      <c r="D1" s="18"/>
      <c r="E1" s="18"/>
      <c r="F1" s="18"/>
      <c r="G1" s="18"/>
      <c r="H1" s="18"/>
    </row>
    <row r="2" spans="1:8" ht="18.75">
      <c r="A2" s="2"/>
      <c r="B2" s="3"/>
      <c r="C2" s="3"/>
      <c r="D2" s="3"/>
      <c r="E2" s="4"/>
      <c r="F2" s="4"/>
      <c r="G2" s="4"/>
      <c r="H2" s="17" t="s">
        <v>23</v>
      </c>
    </row>
    <row r="3" spans="1:8" ht="17.25" customHeight="1">
      <c r="A3" s="26" t="s">
        <v>0</v>
      </c>
      <c r="B3" s="27" t="s">
        <v>1</v>
      </c>
      <c r="C3" s="28" t="s">
        <v>25</v>
      </c>
      <c r="D3" s="28" t="s">
        <v>26</v>
      </c>
      <c r="E3" s="29" t="s">
        <v>28</v>
      </c>
      <c r="F3" s="29" t="s">
        <v>27</v>
      </c>
      <c r="G3" s="30" t="s">
        <v>29</v>
      </c>
      <c r="H3" s="30"/>
    </row>
    <row r="4" spans="1:8" ht="54" customHeight="1">
      <c r="A4" s="26"/>
      <c r="B4" s="27"/>
      <c r="C4" s="28"/>
      <c r="D4" s="28"/>
      <c r="E4" s="29"/>
      <c r="F4" s="29"/>
      <c r="G4" s="31" t="s">
        <v>30</v>
      </c>
      <c r="H4" s="32" t="s">
        <v>31</v>
      </c>
    </row>
    <row r="5" spans="1:8">
      <c r="A5" s="21">
        <v>1</v>
      </c>
      <c r="B5" s="22">
        <v>2</v>
      </c>
      <c r="C5" s="23">
        <v>3</v>
      </c>
      <c r="D5" s="23"/>
      <c r="E5" s="24">
        <v>4</v>
      </c>
      <c r="F5" s="24"/>
      <c r="G5" s="24"/>
      <c r="H5" s="25">
        <v>5</v>
      </c>
    </row>
    <row r="6" spans="1:8" s="7" customFormat="1" ht="38.25">
      <c r="A6" s="14" t="s">
        <v>11</v>
      </c>
      <c r="B6" s="13" t="s">
        <v>2</v>
      </c>
      <c r="C6" s="6">
        <v>3044254</v>
      </c>
      <c r="D6" s="6">
        <v>3303398</v>
      </c>
      <c r="E6" s="6">
        <f>D6-C6</f>
        <v>259144</v>
      </c>
      <c r="F6" s="6">
        <v>3113472.19</v>
      </c>
      <c r="G6" s="6">
        <f>F6/C6*100</f>
        <v>102.2737324152321</v>
      </c>
      <c r="H6" s="9">
        <f>F6/D6*100</f>
        <v>94.250592571648951</v>
      </c>
    </row>
    <row r="7" spans="1:8" s="7" customFormat="1" ht="50.25" customHeight="1">
      <c r="A7" s="15" t="s">
        <v>12</v>
      </c>
      <c r="B7" s="13" t="s">
        <v>3</v>
      </c>
      <c r="C7" s="6">
        <v>175500</v>
      </c>
      <c r="D7" s="6">
        <v>117671</v>
      </c>
      <c r="E7" s="6">
        <f t="shared" ref="E7:E15" si="0">D7-C7</f>
        <v>-57829</v>
      </c>
      <c r="F7" s="6">
        <v>117511</v>
      </c>
      <c r="G7" s="6">
        <f t="shared" ref="G7:G16" si="1">F7/C7*100</f>
        <v>66.95783475783476</v>
      </c>
      <c r="H7" s="9">
        <f t="shared" ref="H7:H16" si="2">F7/D7*100</f>
        <v>99.864027670369083</v>
      </c>
    </row>
    <row r="8" spans="1:8" s="7" customFormat="1" ht="51">
      <c r="A8" s="15" t="s">
        <v>13</v>
      </c>
      <c r="B8" s="13" t="s">
        <v>4</v>
      </c>
      <c r="C8" s="6">
        <v>12890627</v>
      </c>
      <c r="D8" s="6">
        <v>23911733.760000002</v>
      </c>
      <c r="E8" s="6">
        <f t="shared" si="0"/>
        <v>11021106.760000002</v>
      </c>
      <c r="F8" s="6">
        <v>14351318.449999999</v>
      </c>
      <c r="G8" s="6">
        <f t="shared" si="1"/>
        <v>111.33142282373076</v>
      </c>
      <c r="H8" s="9">
        <f t="shared" si="2"/>
        <v>60.017891609378637</v>
      </c>
    </row>
    <row r="9" spans="1:8" s="7" customFormat="1" ht="51">
      <c r="A9" s="15" t="s">
        <v>14</v>
      </c>
      <c r="B9" s="13" t="s">
        <v>5</v>
      </c>
      <c r="C9" s="6">
        <v>16831663</v>
      </c>
      <c r="D9" s="6">
        <v>21533183</v>
      </c>
      <c r="E9" s="6">
        <f t="shared" si="0"/>
        <v>4701520</v>
      </c>
      <c r="F9" s="6">
        <v>20275179.539999999</v>
      </c>
      <c r="G9" s="6">
        <f t="shared" si="1"/>
        <v>120.45856395770281</v>
      </c>
      <c r="H9" s="9">
        <f t="shared" si="2"/>
        <v>94.157837882118955</v>
      </c>
    </row>
    <row r="10" spans="1:8" s="7" customFormat="1" ht="51">
      <c r="A10" s="15" t="s">
        <v>15</v>
      </c>
      <c r="B10" s="13" t="s">
        <v>6</v>
      </c>
      <c r="C10" s="6">
        <v>200000</v>
      </c>
      <c r="D10" s="6">
        <v>235400</v>
      </c>
      <c r="E10" s="6">
        <f t="shared" si="0"/>
        <v>35400</v>
      </c>
      <c r="F10" s="6">
        <v>235349.57</v>
      </c>
      <c r="G10" s="6">
        <f t="shared" si="1"/>
        <v>117.67478499999999</v>
      </c>
      <c r="H10" s="9">
        <f t="shared" si="2"/>
        <v>99.978576890399324</v>
      </c>
    </row>
    <row r="11" spans="1:8" s="7" customFormat="1" ht="63.75" customHeight="1">
      <c r="A11" s="15" t="s">
        <v>16</v>
      </c>
      <c r="B11" s="13" t="s">
        <v>7</v>
      </c>
      <c r="C11" s="6">
        <v>26491247</v>
      </c>
      <c r="D11" s="6">
        <v>28465230</v>
      </c>
      <c r="E11" s="6">
        <f t="shared" si="0"/>
        <v>1973983</v>
      </c>
      <c r="F11" s="6">
        <v>28407453.75</v>
      </c>
      <c r="G11" s="6">
        <f t="shared" si="1"/>
        <v>107.2333580597395</v>
      </c>
      <c r="H11" s="9">
        <f t="shared" si="2"/>
        <v>99.797028690792246</v>
      </c>
    </row>
    <row r="12" spans="1:8" s="7" customFormat="1" ht="51">
      <c r="A12" s="15" t="s">
        <v>22</v>
      </c>
      <c r="B12" s="13" t="s">
        <v>8</v>
      </c>
      <c r="C12" s="6">
        <v>10621965</v>
      </c>
      <c r="D12" s="6">
        <v>11619535</v>
      </c>
      <c r="E12" s="6">
        <f t="shared" si="0"/>
        <v>997570</v>
      </c>
      <c r="F12" s="6">
        <v>11225417.550000001</v>
      </c>
      <c r="G12" s="6">
        <f t="shared" si="1"/>
        <v>105.68117622304349</v>
      </c>
      <c r="H12" s="9">
        <f t="shared" si="2"/>
        <v>96.608147830356387</v>
      </c>
    </row>
    <row r="13" spans="1:8" s="7" customFormat="1" ht="51">
      <c r="A13" s="15" t="s">
        <v>17</v>
      </c>
      <c r="B13" s="13" t="s">
        <v>9</v>
      </c>
      <c r="C13" s="6">
        <v>185000</v>
      </c>
      <c r="D13" s="6">
        <v>454444</v>
      </c>
      <c r="E13" s="6">
        <f t="shared" si="0"/>
        <v>269444</v>
      </c>
      <c r="F13" s="6">
        <v>447067.62</v>
      </c>
      <c r="G13" s="6">
        <f t="shared" si="1"/>
        <v>241.65817297297298</v>
      </c>
      <c r="H13" s="9">
        <f t="shared" si="2"/>
        <v>98.376834109373206</v>
      </c>
    </row>
    <row r="14" spans="1:8" s="7" customFormat="1" ht="51">
      <c r="A14" s="14" t="s">
        <v>18</v>
      </c>
      <c r="B14" s="13" t="s">
        <v>20</v>
      </c>
      <c r="C14" s="6">
        <v>70000</v>
      </c>
      <c r="D14" s="6">
        <v>75554960</v>
      </c>
      <c r="E14" s="6">
        <f t="shared" si="0"/>
        <v>75484960</v>
      </c>
      <c r="F14" s="6">
        <v>17935910.989999998</v>
      </c>
      <c r="G14" s="6" t="s">
        <v>32</v>
      </c>
      <c r="H14" s="9">
        <f t="shared" si="2"/>
        <v>23.738892840390623</v>
      </c>
    </row>
    <row r="15" spans="1:8" s="7" customFormat="1" ht="25.5">
      <c r="A15" s="16" t="s">
        <v>19</v>
      </c>
      <c r="B15" s="5" t="s">
        <v>21</v>
      </c>
      <c r="C15" s="6">
        <v>0</v>
      </c>
      <c r="D15" s="6">
        <v>3781333.4</v>
      </c>
      <c r="E15" s="6">
        <f t="shared" si="0"/>
        <v>3781333.4</v>
      </c>
      <c r="F15" s="6">
        <v>3774088</v>
      </c>
      <c r="G15" s="6" t="s">
        <v>32</v>
      </c>
      <c r="H15" s="9">
        <f t="shared" si="2"/>
        <v>99.808390341883097</v>
      </c>
    </row>
    <row r="16" spans="1:8" s="7" customFormat="1" ht="24" customHeight="1">
      <c r="A16" s="19" t="s">
        <v>10</v>
      </c>
      <c r="B16" s="20"/>
      <c r="C16" s="11">
        <f>SUM(C6:C15)</f>
        <v>70510256</v>
      </c>
      <c r="D16" s="11">
        <f>SUM(D6:D15)</f>
        <v>168976888.16</v>
      </c>
      <c r="E16" s="11">
        <f>SUM(E6:E15)</f>
        <v>98466632.160000011</v>
      </c>
      <c r="F16" s="11">
        <f>SUM(F6:F15)</f>
        <v>99882768.659999996</v>
      </c>
      <c r="G16" s="11">
        <f t="shared" si="1"/>
        <v>141.6570784539486</v>
      </c>
      <c r="H16" s="12">
        <f t="shared" si="2"/>
        <v>59.110313692972902</v>
      </c>
    </row>
  </sheetData>
  <mergeCells count="9">
    <mergeCell ref="A1:H1"/>
    <mergeCell ref="A16:B16"/>
    <mergeCell ref="A3:A4"/>
    <mergeCell ref="B3:B4"/>
    <mergeCell ref="C3:C4"/>
    <mergeCell ref="D3:D4"/>
    <mergeCell ref="E3:E4"/>
    <mergeCell ref="F3:F4"/>
    <mergeCell ref="G3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2018-06-18T08:47:48Z</cp:lastPrinted>
  <dcterms:created xsi:type="dcterms:W3CDTF">2017-11-14T10:18:57Z</dcterms:created>
  <dcterms:modified xsi:type="dcterms:W3CDTF">2019-06-07T07:23:16Z</dcterms:modified>
</cp:coreProperties>
</file>